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<sst xmlns="http://schemas.openxmlformats.org/spreadsheetml/2006/main" count="65" uniqueCount="65">
  <si>
    <t xml:space="preserve"/>
  </si>
  <si>
    <t xml:space="preserve">QAF021</t>
  </si>
  <si>
    <t xml:space="preserve">m</t>
  </si>
  <si>
    <t xml:space="preserve">Trobada de coberta plana transitable, no ventilada amb parament vertical. Impermeabilització amb làmines de poliolefines.</t>
  </si>
  <si>
    <r>
      <rPr>
        <sz val="8.25"/>
        <color rgb="FF000000"/>
        <rFont val="Arial"/>
        <family val="2"/>
      </rPr>
      <t xml:space="preserve">Trobada de coberta plana transitable, no ventilada, amb enrajolat fix, tipus convencional amb parament vertical; mitjançant la realització d'una reculada perimetral de més de 5 cm respecte al parament vertical i de més de 20 cm d'altura sobre la protecció de la coberta, reblert amb morter de ciment, industrial, M-2,5 col·locat sobre la impermeabilització formada per: banda de terminació per a làmina impermeabilitzant flexible tipus EVAC, de 480 mm d'amplada, composta d'un doble full de poliolefina termoplàstica amb acetat de vinil etilè, amb ambdues cares revestides de fibres de polièster no teixides, de 0,8 mm d'espessor i 625 g/m², fixada a la impermeabilització contínua de la coberta, amb adhesiu cimentós millorat C2 E, acabat amb un revestiment d'entornpeus de gres rústic, de 7 cm, 3 €/m col·locats amb junt obert (separació entre 3 i 15 mm), en capa fina amb adhesiu cimentós, C1 TE, segons UNE-EN 12004, amb lliscament reduït i temps obert ampliat, Tixobond White "MAPEI SPAIN", color blanc, a base de ciment, àrids de granulometria seleccionada, resines sintètiques i additius especials i rejuntats con morter de junts cimentós millorat, amb absorció d'aigua reduïda i resistència elevada a l'abrasió tipus CG 2 W A, color blanc, per junts de 2 a 15 mm. Inclús complements de reforç en tractament de punts singulars mitjançant l'ús de peces especials per a la resolució d'angles interns i externs.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</si>
  <si>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</si>
  <si>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</si>
  <si>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</si>
  <si>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</si>
  <si>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</si>
  <si>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</si>
  <si>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</si>
  <si>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</si>
  <si>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</si>
  <si>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</si>
  <si>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mt15rev040dh</t>
  </si>
  <si>
    <t xml:space="preserve">m</t>
  </si>
  <si>
    <t xml:space="preserve">Banda de reforç per a làmina impermeabilitzant flexible tipus EVAC, de 480 mm d'amplada, composta d'un doble full de poliolefina termoplàstica amb acetat de vinil etilè, amb ambdues cares revestides de fibres de polièster no teixides, de 0,8 mm d'espessor i 625 g/m², subministrada en rotllos de 30 m de longitud.</t>
  </si>
  <si>
    <t xml:space="preserve">mt08aaa010a</t>
  </si>
  <si>
    <t xml:space="preserve">m³</t>
  </si>
  <si>
    <t xml:space="preserve">Aigua.</t>
  </si>
  <si>
    <t xml:space="preserve">mt09mif010ba</t>
  </si>
  <si>
    <t xml:space="preserve">t</t>
  </si>
  <si>
    <t xml:space="preserve">Morter industrial per a obra de paleta, de ciment, color gris, categoria M-2,5 (resistència a compressió 2,5 N/mm²), subministrat en sacs, segons UNE-EN 998-2.</t>
  </si>
  <si>
    <t xml:space="preserve">mt09mcm040a</t>
  </si>
  <si>
    <t xml:space="preserve">kg</t>
  </si>
  <si>
    <t xml:space="preserve">Adhesiu cimentós, C1 TE, segons UNE-EN 12004, amb lliscament reduït i temps obert ampliat, Tixobond White "MAPEI SPAIN", color blanc, a base de ciment, àrids de granulometria seleccionada, resines sintètiques i additius especials, per a la col·locació en capa fina de tot tipus de peces ceràmiques.</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</si>
  <si>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</si>
  <si>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</si>
  <si>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</si>
  <si>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</si>
  <si>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</si>
  <si>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</si>
  <si>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</si>
  <si>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</si>
  <si>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</si>
  <si>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</si>
  <si>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</si>
  <si>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</si>
  <si>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</si>
  <si>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</si>
  <si>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mo113</t>
  </si>
  <si>
    <t xml:space="preserve">h</t>
  </si>
  <si>
    <t xml:space="preserve">Peó ordinari construcció.</t>
  </si>
  <si>
    <t xml:space="preserve">mo023</t>
  </si>
  <si>
    <t xml:space="preserve">h</t>
  </si>
  <si>
    <t xml:space="preserve">Oficial 1ª enrajolador.</t>
  </si>
  <si>
    <t xml:space="preserve">Subtotal mà d'obra:</t>
  </si>
  <si>
    <t xml:space="preserve">Costos directes complementaris</t>
  </si>
  <si>
    <t xml:space="preserve">%</t>
  </si>
  <si>
    <t xml:space="preserve">Costos directes complementaris</t>
  </si>
  <si>
    <t xml:space="preserve">Cost de manteniment decennal: 8,81€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</si>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</sst>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6.63" customWidth="1"/>
    <col min="5" max="5" width="72.93"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1.2</v>
      </c>
      <c r="H10" s="11"/>
      <c r="I10" s="12">
        <v>0.7</v>
      </c>
      <c r="J10" s="12">
        <f ca="1">ROUND(INDIRECT(ADDRESS(ROW()+(0), COLUMN()+(-3), 1))*INDIRECT(ADDRESS(ROW()+(0), COLUMN()+(-1), 1)), 2)</f>
        <v>0.84</v>
      </c>
    </row>
    <row r="11" spans="1:10" ht="45.00" thickBot="1" customHeight="1">
      <c r="A11" s="1" t="s">
        <v>15</v>
      </c>
      <c r="B11" s="1"/>
      <c r="C11" s="1"/>
      <c r="D11" s="10" t="s">
        <v>16</v>
      </c>
      <c r="E11" s="1" t="s">
        <v>17</v>
      </c>
      <c r="F11" s="1"/>
      <c r="G11" s="11">
        <v>1.15</v>
      </c>
      <c r="H11" s="11"/>
      <c r="I11" s="12">
        <v>9.16</v>
      </c>
      <c r="J11" s="12">
        <f ca="1">ROUND(INDIRECT(ADDRESS(ROW()+(0), COLUMN()+(-3), 1))*INDIRECT(ADDRESS(ROW()+(0), COLUMN()+(-1), 1)), 2)</f>
        <v>10.53</v>
      </c>
    </row>
    <row r="12" spans="1:10" ht="13.50" thickBot="1" customHeight="1">
      <c r="A12" s="1" t="s">
        <v>18</v>
      </c>
      <c r="B12" s="1"/>
      <c r="C12" s="1"/>
      <c r="D12" s="10" t="s">
        <v>19</v>
      </c>
      <c r="E12" s="1" t="s">
        <v>20</v>
      </c>
      <c r="F12" s="1"/>
      <c r="G12" s="11">
        <v>0.006</v>
      </c>
      <c r="H12" s="11"/>
      <c r="I12" s="12">
        <v>1.5</v>
      </c>
      <c r="J12" s="12">
        <f ca="1">ROUND(INDIRECT(ADDRESS(ROW()+(0), COLUMN()+(-3), 1))*INDIRECT(ADDRESS(ROW()+(0), COLUMN()+(-1), 1)), 2)</f>
        <v>0.01</v>
      </c>
    </row>
    <row r="13" spans="1:10" ht="24.00" thickBot="1" customHeight="1">
      <c r="A13" s="1" t="s">
        <v>21</v>
      </c>
      <c r="B13" s="1"/>
      <c r="C13" s="1"/>
      <c r="D13" s="10" t="s">
        <v>22</v>
      </c>
      <c r="E13" s="1" t="s">
        <v>23</v>
      </c>
      <c r="F13" s="1"/>
      <c r="G13" s="11">
        <v>0.022</v>
      </c>
      <c r="H13" s="11"/>
      <c r="I13" s="12">
        <v>49.61</v>
      </c>
      <c r="J13" s="12">
        <f ca="1">ROUND(INDIRECT(ADDRESS(ROW()+(0), COLUMN()+(-3), 1))*INDIRECT(ADDRESS(ROW()+(0), COLUMN()+(-1), 1)), 2)</f>
        <v>1.09</v>
      </c>
    </row>
    <row r="14" spans="1:10" ht="45.00" thickBot="1" customHeight="1">
      <c r="A14" s="1" t="s">
        <v>24</v>
      </c>
      <c r="B14" s="1"/>
      <c r="C14" s="1"/>
      <c r="D14" s="10" t="s">
        <v>25</v>
      </c>
      <c r="E14" s="1" t="s">
        <v>26</v>
      </c>
      <c r="F14" s="1"/>
      <c r="G14" s="11">
        <v>0.24</v>
      </c>
      <c r="H14" s="11"/>
      <c r="I14" s="12">
        <v>0.45</v>
      </c>
      <c r="J14" s="12">
        <f ca="1">ROUND(INDIRECT(ADDRESS(ROW()+(0), COLUMN()+(-3), 1))*INDIRECT(ADDRESS(ROW()+(0), COLUMN()+(-1), 1)), 2)</f>
        <v>0.11</v>
      </c>
    </row>
    <row r="15" spans="1:10" ht="13.50" thickBot="1" customHeight="1">
      <c r="A15" s="1" t="s">
        <v>27</v>
      </c>
      <c r="B15" s="1"/>
      <c r="C15" s="1"/>
      <c r="D15" s="10" t="s">
        <v>28</v>
      </c>
      <c r="E15" s="1" t="s">
        <v>29</v>
      </c>
      <c r="F15" s="1"/>
      <c r="G15" s="11">
        <v>1.05</v>
      </c>
      <c r="H15" s="11"/>
      <c r="I15" s="12">
        <v>3</v>
      </c>
      <c r="J15" s="12">
        <f ca="1">ROUND(INDIRECT(ADDRESS(ROW()+(0), COLUMN()+(-3), 1))*INDIRECT(ADDRESS(ROW()+(0), COLUMN()+(-1), 1)), 2)</f>
        <v>3.15</v>
      </c>
    </row>
    <row r="16" spans="1:10" ht="66.00" thickBot="1" customHeight="1">
      <c r="A16" s="1" t="s">
        <v>30</v>
      </c>
      <c r="B16" s="1"/>
      <c r="C16" s="1"/>
      <c r="D16" s="10" t="s">
        <v>31</v>
      </c>
      <c r="E16" s="1" t="s">
        <v>32</v>
      </c>
      <c r="F16" s="1"/>
      <c r="G16" s="13">
        <v>0.01</v>
      </c>
      <c r="H16" s="13"/>
      <c r="I16" s="14">
        <v>1.7</v>
      </c>
      <c r="J16" s="14">
        <f ca="1">ROUND(INDIRECT(ADDRESS(ROW()+(0), COLUMN()+(-3), 1))*INDIRECT(ADDRESS(ROW()+(0), COLUMN()+(-1), 1)), 2)</f>
        <v>0.02</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15.75</v>
      </c>
    </row>
    <row r="18" spans="1:10" ht="13.50" thickBot="1" customHeight="1">
      <c r="A18" s="15">
        <v>2</v>
      </c>
      <c r="B18" s="15"/>
      <c r="C18" s="15"/>
      <c r="D18" s="15"/>
      <c r="E18" s="18" t="s">
        <v>34</v>
      </c>
      <c r="F18" s="18"/>
      <c r="G18" s="18"/>
      <c r="H18" s="18"/>
      <c r="I18" s="15"/>
      <c r="J18" s="15"/>
    </row>
    <row r="19" spans="1:10" ht="13.50" thickBot="1" customHeight="1">
      <c r="A19" s="1" t="s">
        <v>35</v>
      </c>
      <c r="B19" s="1"/>
      <c r="C19" s="1"/>
      <c r="D19" s="10" t="s">
        <v>36</v>
      </c>
      <c r="E19" s="1" t="s">
        <v>37</v>
      </c>
      <c r="F19" s="1"/>
      <c r="G19" s="11">
        <v>0.12</v>
      </c>
      <c r="H19" s="11"/>
      <c r="I19" s="12">
        <v>29.67</v>
      </c>
      <c r="J19" s="12">
        <f ca="1">ROUND(INDIRECT(ADDRESS(ROW()+(0), COLUMN()+(-3), 1))*INDIRECT(ADDRESS(ROW()+(0), COLUMN()+(-1), 1)), 2)</f>
        <v>3.56</v>
      </c>
    </row>
    <row r="20" spans="1:10" ht="13.50" thickBot="1" customHeight="1">
      <c r="A20" s="1" t="s">
        <v>38</v>
      </c>
      <c r="B20" s="1"/>
      <c r="C20" s="1"/>
      <c r="D20" s="10" t="s">
        <v>39</v>
      </c>
      <c r="E20" s="1" t="s">
        <v>40</v>
      </c>
      <c r="F20" s="1"/>
      <c r="G20" s="11">
        <v>0.12</v>
      </c>
      <c r="H20" s="11"/>
      <c r="I20" s="12">
        <v>26.39</v>
      </c>
      <c r="J20" s="12">
        <f ca="1">ROUND(INDIRECT(ADDRESS(ROW()+(0), COLUMN()+(-3), 1))*INDIRECT(ADDRESS(ROW()+(0), COLUMN()+(-1), 1)), 2)</f>
        <v>3.17</v>
      </c>
    </row>
    <row r="21" spans="1:10" ht="13.50" thickBot="1" customHeight="1">
      <c r="A21" s="1" t="s">
        <v>41</v>
      </c>
      <c r="B21" s="1"/>
      <c r="C21" s="1"/>
      <c r="D21" s="10" t="s">
        <v>42</v>
      </c>
      <c r="E21" s="1" t="s">
        <v>43</v>
      </c>
      <c r="F21" s="1"/>
      <c r="G21" s="11">
        <v>0.071</v>
      </c>
      <c r="H21" s="11"/>
      <c r="I21" s="12">
        <v>24.86</v>
      </c>
      <c r="J21" s="12">
        <f ca="1">ROUND(INDIRECT(ADDRESS(ROW()+(0), COLUMN()+(-3), 1))*INDIRECT(ADDRESS(ROW()+(0), COLUMN()+(-1), 1)), 2)</f>
        <v>1.77</v>
      </c>
    </row>
    <row r="22" spans="1:10" ht="13.50" thickBot="1" customHeight="1">
      <c r="A22" s="1" t="s">
        <v>44</v>
      </c>
      <c r="B22" s="1"/>
      <c r="C22" s="1"/>
      <c r="D22" s="10" t="s">
        <v>45</v>
      </c>
      <c r="E22" s="1" t="s">
        <v>46</v>
      </c>
      <c r="F22" s="1"/>
      <c r="G22" s="13">
        <v>0.222</v>
      </c>
      <c r="H22" s="13"/>
      <c r="I22" s="14">
        <v>29.67</v>
      </c>
      <c r="J22" s="14">
        <f ca="1">ROUND(INDIRECT(ADDRESS(ROW()+(0), COLUMN()+(-3), 1))*INDIRECT(ADDRESS(ROW()+(0), COLUMN()+(-1), 1)), 2)</f>
        <v>6.59</v>
      </c>
    </row>
    <row r="23" spans="1:10" ht="13.50" thickBot="1" customHeight="1">
      <c r="A23" s="15"/>
      <c r="B23" s="15"/>
      <c r="C23" s="15"/>
      <c r="D23" s="15"/>
      <c r="E23" s="15"/>
      <c r="F23" s="15"/>
      <c r="G23" s="9" t="s">
        <v>47</v>
      </c>
      <c r="H23" s="9"/>
      <c r="I23" s="9"/>
      <c r="J23" s="17">
        <f ca="1">ROUND(SUM(INDIRECT(ADDRESS(ROW()+(-1), COLUMN()+(0), 1)),INDIRECT(ADDRESS(ROW()+(-2), COLUMN()+(0), 1)),INDIRECT(ADDRESS(ROW()+(-3), COLUMN()+(0), 1)),INDIRECT(ADDRESS(ROW()+(-4), COLUMN()+(0), 1))), 2)</f>
        <v>15.09</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1)),INDIRECT(ADDRESS(ROW()+(-8), COLUMN()+(1), 1))), 2)</f>
        <v>30.84</v>
      </c>
      <c r="J25" s="14">
        <f ca="1">ROUND(INDIRECT(ADDRESS(ROW()+(0), COLUMN()+(-3), 1))*INDIRECT(ADDRESS(ROW()+(0), COLUMN()+(-1), 1))/100, 2)</f>
        <v>0.62</v>
      </c>
    </row>
    <row r="26" spans="1:10" ht="13.50" thickBot="1" customHeight="1">
      <c r="A26" s="21" t="s">
        <v>51</v>
      </c>
      <c r="B26" s="21"/>
      <c r="C26" s="21"/>
      <c r="D26" s="22"/>
      <c r="E26" s="23"/>
      <c r="F26" s="23"/>
      <c r="G26" s="24" t="s">
        <v>52</v>
      </c>
      <c r="H26" s="24"/>
      <c r="I26" s="25"/>
      <c r="J26" s="26">
        <f ca="1">ROUND(SUM(INDIRECT(ADDRESS(ROW()+(-1), COLUMN()+(0), 1)),INDIRECT(ADDRESS(ROW()+(-3), COLUMN()+(0), 1)),INDIRECT(ADDRESS(ROW()+(-9), COLUMN()+(0), 1))), 2)</f>
        <v>31.46</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142013</v>
      </c>
      <c r="G30" s="29"/>
      <c r="H30" s="29">
        <v>172013</v>
      </c>
      <c r="I30" s="29"/>
      <c r="J30" s="29">
        <v>3</v>
      </c>
    </row>
    <row r="31" spans="1:10" ht="13.50" thickBot="1" customHeight="1">
      <c r="A31" s="30" t="s">
        <v>58</v>
      </c>
      <c r="B31" s="30"/>
      <c r="C31" s="30"/>
      <c r="D31" s="30"/>
      <c r="E31" s="30"/>
      <c r="F31" s="31"/>
      <c r="G31" s="31"/>
      <c r="H31" s="31"/>
      <c r="I31" s="31"/>
      <c r="J31" s="31"/>
    </row>
    <row r="32" spans="1:10" ht="13.50" thickBot="1" customHeight="1">
      <c r="A32" s="28" t="s">
        <v>59</v>
      </c>
      <c r="B32" s="28"/>
      <c r="C32" s="28"/>
      <c r="D32" s="28"/>
      <c r="E32" s="28"/>
      <c r="F32" s="29">
        <v>1.18202e+06</v>
      </c>
      <c r="G32" s="29"/>
      <c r="H32" s="29">
        <v>1.18202e+06</v>
      </c>
      <c r="I32" s="29"/>
      <c r="J32" s="29" t="s">
        <v>60</v>
      </c>
    </row>
    <row r="33" spans="1:10" ht="13.50" thickBot="1" customHeight="1">
      <c r="A33" s="30" t="s">
        <v>61</v>
      </c>
      <c r="B33" s="30"/>
      <c r="C33" s="30"/>
      <c r="D33" s="30"/>
      <c r="E33" s="30"/>
      <c r="F33" s="31"/>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I17"/>
    <mergeCell ref="A18:C18"/>
    <mergeCell ref="E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6:J36"/>
    <mergeCell ref="A37:J37"/>
    <mergeCell ref="A38:J38"/>
  </mergeCells>
  <pageMargins left="0.147638" right="0.147638" top="0.206693" bottom="0.206693" header="0.0" footer="0.0"/>
  <pageSetup paperSize="9" orientation="portrait"/>
  <rowBreaks count="0" manualBreakCount="0">
    </rowBreaks>
</worksheet>
</file>